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11550" windowWidth="16380" windowHeight="8190" tabRatio="500"/>
  </bookViews>
  <sheets>
    <sheet name="Шк2" sheetId="2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" i="2" l="1"/>
  <c r="D26" i="2" l="1"/>
  <c r="C26" i="2"/>
  <c r="D22" i="2"/>
  <c r="C22" i="2"/>
  <c r="D19" i="2"/>
  <c r="C19" i="2"/>
  <c r="D12" i="2"/>
  <c r="C12" i="2"/>
  <c r="D10" i="2"/>
  <c r="C10" i="2"/>
  <c r="D7" i="2"/>
  <c r="C7" i="2"/>
  <c r="D5" i="2"/>
  <c r="D28" i="2" s="1"/>
  <c r="C5" i="2"/>
  <c r="C28" i="2" s="1"/>
  <c r="B5" i="2"/>
  <c r="B12" i="2" l="1"/>
  <c r="B10" i="2"/>
  <c r="B22" i="2" l="1"/>
  <c r="B19" i="2"/>
  <c r="B26" i="2" l="1"/>
  <c r="B7" i="2"/>
  <c r="B28" i="2" l="1"/>
</calcChain>
</file>

<file path=xl/sharedStrings.xml><?xml version="1.0" encoding="utf-8"?>
<sst xmlns="http://schemas.openxmlformats.org/spreadsheetml/2006/main" count="19" uniqueCount="19">
  <si>
    <t>Заправка картр</t>
  </si>
  <si>
    <t>Итого</t>
  </si>
  <si>
    <t>СОШ №2 ОБЛАСТНОЙ</t>
  </si>
  <si>
    <t>Интернет</t>
  </si>
  <si>
    <t>Услуги связи</t>
  </si>
  <si>
    <t>Программное обеспечение</t>
  </si>
  <si>
    <t>Аттестация рабочих мест</t>
  </si>
  <si>
    <t>Медосмотр</t>
  </si>
  <si>
    <t>Оплата бухобслуживания по договорам</t>
  </si>
  <si>
    <t>Курсы повышения квалификации</t>
  </si>
  <si>
    <t>Командировочные расходы</t>
  </si>
  <si>
    <t>Больничный лист 3 дня</t>
  </si>
  <si>
    <t>Приобретение учебников</t>
  </si>
  <si>
    <t>Приобретение оборудования (мультимедийное и компьютерное)</t>
  </si>
  <si>
    <t>Приобретение картриджей</t>
  </si>
  <si>
    <t>Канцтовары</t>
  </si>
  <si>
    <t>Моющие,сульфохлорантин</t>
  </si>
  <si>
    <t>Изгот.бланков,атт</t>
  </si>
  <si>
    <t>Ассигнования областного бюджета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</si>
</sst>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\-??_р_._-;_-@_-"/>
    <numFmt numFmtId="165" formatCode="#,##0.00_ ;[Red]\-#,##0.00\ "/>
  </numFmts>
  <fonts count="10" x14ac:knownFonts="1">
    <font>
      <sz val="8"/>
      <color rgb="FF000000"/>
      <name val="Arial"/>
      <family val="2"/>
      <charset val="1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12"/>
      <color indexed="5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38">
    <xf numFmtId="0" fontId="0" fillId="0" borderId="0" xfId="0"/>
    <xf numFmtId="0" fontId="7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4" fillId="2" borderId="1" xfId="0" applyFont="1" applyFill="1" applyBorder="1"/>
    <xf numFmtId="0" fontId="8" fillId="0" borderId="2" xfId="0" applyFont="1" applyFill="1" applyBorder="1"/>
    <xf numFmtId="0" fontId="5" fillId="0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/>
    </xf>
    <xf numFmtId="0" fontId="4" fillId="3" borderId="7" xfId="0" applyFont="1" applyFill="1" applyBorder="1"/>
    <xf numFmtId="165" fontId="4" fillId="3" borderId="3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165" fontId="4" fillId="4" borderId="9" xfId="0" applyNumberFormat="1" applyFont="1" applyFill="1" applyBorder="1" applyAlignment="1">
      <alignment horizontal="center" vertical="center"/>
    </xf>
    <xf numFmtId="165" fontId="4" fillId="4" borderId="10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right"/>
    </xf>
    <xf numFmtId="165" fontId="9" fillId="4" borderId="9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2" borderId="5" xfId="0" applyFont="1" applyFill="1" applyBorder="1"/>
    <xf numFmtId="165" fontId="4" fillId="5" borderId="9" xfId="0" applyNumberFormat="1" applyFont="1" applyFill="1" applyBorder="1" applyAlignment="1">
      <alignment horizontal="center" vertical="center"/>
    </xf>
    <xf numFmtId="165" fontId="4" fillId="5" borderId="10" xfId="0" applyNumberFormat="1" applyFont="1" applyFill="1" applyBorder="1" applyAlignment="1">
      <alignment horizontal="center" vertical="center"/>
    </xf>
    <xf numFmtId="165" fontId="5" fillId="5" borderId="11" xfId="0" applyNumberFormat="1" applyFont="1" applyFill="1" applyBorder="1" applyAlignment="1">
      <alignment horizontal="center" vertical="center"/>
    </xf>
    <xf numFmtId="165" fontId="4" fillId="5" borderId="12" xfId="0" applyNumberFormat="1" applyFont="1" applyFill="1" applyBorder="1" applyAlignment="1">
      <alignment horizontal="center" vertical="center"/>
    </xf>
    <xf numFmtId="165" fontId="5" fillId="5" borderId="10" xfId="0" applyNumberFormat="1" applyFont="1" applyFill="1" applyBorder="1" applyAlignment="1">
      <alignment horizontal="center" vertical="center"/>
    </xf>
    <xf numFmtId="165" fontId="9" fillId="5" borderId="9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4" fontId="5" fillId="0" borderId="0" xfId="0" applyNumberFormat="1" applyFont="1" applyFill="1" applyAlignment="1">
      <alignment horizontal="center" vertical="center"/>
    </xf>
    <xf numFmtId="43" fontId="5" fillId="0" borderId="0" xfId="0" applyNumberFormat="1" applyFont="1" applyFill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0"/>
  <sheetViews>
    <sheetView tabSelected="1" zoomScale="75" zoomScaleNormal="75" workbookViewId="0">
      <pane xSplit="1" ySplit="2" topLeftCell="B3" activePane="bottomRight" state="frozen"/>
      <selection activeCell="L13" sqref="L13"/>
      <selection pane="topRight" activeCell="L13" sqref="L13"/>
      <selection pane="bottomLeft" activeCell="L13" sqref="L13"/>
      <selection pane="bottomRight" activeCell="C38" sqref="C38"/>
    </sheetView>
  </sheetViews>
  <sheetFormatPr defaultColWidth="11.5" defaultRowHeight="15.75" x14ac:dyDescent="0.25"/>
  <cols>
    <col min="1" max="1" width="51.1640625" style="3" customWidth="1"/>
    <col min="2" max="2" width="20.83203125" style="2" customWidth="1"/>
    <col min="3" max="3" width="20.33203125" style="3" customWidth="1"/>
    <col min="4" max="4" width="20.6640625" style="3" customWidth="1"/>
    <col min="5" max="5" width="11.5" style="3"/>
    <col min="6" max="8" width="11.5" style="3" customWidth="1"/>
    <col min="9" max="16384" width="11.5" style="3"/>
  </cols>
  <sheetData>
    <row r="1" spans="1:4" ht="21" customHeight="1" thickBot="1" x14ac:dyDescent="0.35">
      <c r="A1" s="1" t="s">
        <v>2</v>
      </c>
    </row>
    <row r="2" spans="1:4" ht="63.75" thickBot="1" x14ac:dyDescent="0.3">
      <c r="A2" s="9"/>
      <c r="B2" s="18" t="s">
        <v>18</v>
      </c>
      <c r="C2" s="34">
        <v>2024</v>
      </c>
      <c r="D2" s="34">
        <v>2025</v>
      </c>
    </row>
    <row r="3" spans="1:4" s="4" customFormat="1" x14ac:dyDescent="0.25">
      <c r="A3" s="10">
        <v>211</v>
      </c>
      <c r="B3" s="19">
        <v>14419200</v>
      </c>
      <c r="C3" s="28">
        <v>14658900</v>
      </c>
      <c r="D3" s="28">
        <v>15885700</v>
      </c>
    </row>
    <row r="4" spans="1:4" s="4" customFormat="1" x14ac:dyDescent="0.25">
      <c r="A4" s="7">
        <v>213</v>
      </c>
      <c r="B4" s="20">
        <v>4354579.5199999996</v>
      </c>
      <c r="C4" s="29">
        <v>4426900</v>
      </c>
      <c r="D4" s="29">
        <v>4797400</v>
      </c>
    </row>
    <row r="5" spans="1:4" s="4" customFormat="1" x14ac:dyDescent="0.25">
      <c r="A5" s="7">
        <v>266</v>
      </c>
      <c r="B5" s="20">
        <f>B6</f>
        <v>50000</v>
      </c>
      <c r="C5" s="29">
        <f t="shared" ref="C5:D5" si="0">C6</f>
        <v>40000</v>
      </c>
      <c r="D5" s="29">
        <f t="shared" si="0"/>
        <v>40000</v>
      </c>
    </row>
    <row r="6" spans="1:4" ht="16.5" thickBot="1" x14ac:dyDescent="0.3">
      <c r="A6" s="8" t="s">
        <v>11</v>
      </c>
      <c r="B6" s="21">
        <v>50000</v>
      </c>
      <c r="C6" s="30">
        <v>40000</v>
      </c>
      <c r="D6" s="30">
        <v>40000</v>
      </c>
    </row>
    <row r="7" spans="1:4" s="4" customFormat="1" x14ac:dyDescent="0.25">
      <c r="A7" s="11">
        <v>221</v>
      </c>
      <c r="B7" s="22">
        <f>B8+B9</f>
        <v>6500</v>
      </c>
      <c r="C7" s="31">
        <f t="shared" ref="C7:D7" si="1">C8+C9</f>
        <v>6500</v>
      </c>
      <c r="D7" s="31">
        <f t="shared" si="1"/>
        <v>6500</v>
      </c>
    </row>
    <row r="8" spans="1:4" x14ac:dyDescent="0.25">
      <c r="A8" s="5" t="s">
        <v>3</v>
      </c>
      <c r="B8" s="23"/>
      <c r="C8" s="32"/>
      <c r="D8" s="32"/>
    </row>
    <row r="9" spans="1:4" s="4" customFormat="1" ht="16.5" thickBot="1" x14ac:dyDescent="0.3">
      <c r="A9" s="6" t="s">
        <v>4</v>
      </c>
      <c r="B9" s="21">
        <v>6500</v>
      </c>
      <c r="C9" s="30">
        <v>6500</v>
      </c>
      <c r="D9" s="30">
        <v>6500</v>
      </c>
    </row>
    <row r="10" spans="1:4" s="26" customFormat="1" x14ac:dyDescent="0.25">
      <c r="A10" s="27">
        <v>225</v>
      </c>
      <c r="B10" s="25">
        <f>B11</f>
        <v>5000</v>
      </c>
      <c r="C10" s="33">
        <f t="shared" ref="C10:D10" si="2">C11</f>
        <v>5000</v>
      </c>
      <c r="D10" s="33">
        <f t="shared" si="2"/>
        <v>5000</v>
      </c>
    </row>
    <row r="11" spans="1:4" ht="16.5" thickBot="1" x14ac:dyDescent="0.3">
      <c r="A11" s="6" t="s">
        <v>0</v>
      </c>
      <c r="B11" s="21">
        <v>5000</v>
      </c>
      <c r="C11" s="30">
        <v>5000</v>
      </c>
      <c r="D11" s="30">
        <v>5000</v>
      </c>
    </row>
    <row r="12" spans="1:4" s="26" customFormat="1" x14ac:dyDescent="0.25">
      <c r="A12" s="27">
        <v>226</v>
      </c>
      <c r="B12" s="25">
        <f>B13+B14+B15+B16+B17+B18</f>
        <v>462220.48</v>
      </c>
      <c r="C12" s="33">
        <f t="shared" ref="C12:D12" si="3">C13+C14+C15+C16+C17+C18</f>
        <v>424300</v>
      </c>
      <c r="D12" s="33">
        <f t="shared" si="3"/>
        <v>424300</v>
      </c>
    </row>
    <row r="13" spans="1:4" x14ac:dyDescent="0.25">
      <c r="A13" s="12" t="s">
        <v>5</v>
      </c>
      <c r="B13" s="23">
        <f>40000-1240</f>
        <v>38760</v>
      </c>
      <c r="C13" s="32">
        <v>0</v>
      </c>
      <c r="D13" s="32">
        <v>0</v>
      </c>
    </row>
    <row r="14" spans="1:4" x14ac:dyDescent="0.25">
      <c r="A14" s="13" t="s">
        <v>6</v>
      </c>
      <c r="B14" s="23"/>
      <c r="C14" s="32"/>
      <c r="D14" s="32"/>
    </row>
    <row r="15" spans="1:4" x14ac:dyDescent="0.25">
      <c r="A15" s="13" t="s">
        <v>7</v>
      </c>
      <c r="B15" s="23">
        <v>31260</v>
      </c>
      <c r="C15" s="32">
        <v>32000</v>
      </c>
      <c r="D15" s="32">
        <v>32000</v>
      </c>
    </row>
    <row r="16" spans="1:4" x14ac:dyDescent="0.25">
      <c r="A16" s="13" t="s">
        <v>8</v>
      </c>
      <c r="B16" s="23">
        <v>392200.48</v>
      </c>
      <c r="C16" s="32">
        <v>392300</v>
      </c>
      <c r="D16" s="32">
        <v>392300</v>
      </c>
    </row>
    <row r="17" spans="1:4" x14ac:dyDescent="0.25">
      <c r="A17" s="13" t="s">
        <v>9</v>
      </c>
      <c r="B17" s="23"/>
      <c r="C17" s="32"/>
      <c r="D17" s="32"/>
    </row>
    <row r="18" spans="1:4" ht="16.5" thickBot="1" x14ac:dyDescent="0.3">
      <c r="A18" s="14" t="s">
        <v>10</v>
      </c>
      <c r="B18" s="21"/>
      <c r="C18" s="30"/>
      <c r="D18" s="30"/>
    </row>
    <row r="19" spans="1:4" s="26" customFormat="1" x14ac:dyDescent="0.25">
      <c r="A19" s="27">
        <v>310</v>
      </c>
      <c r="B19" s="25">
        <f>B20+B21</f>
        <v>0</v>
      </c>
      <c r="C19" s="33">
        <f t="shared" ref="C19:D19" si="4">C20+C21</f>
        <v>0</v>
      </c>
      <c r="D19" s="33">
        <f t="shared" si="4"/>
        <v>0</v>
      </c>
    </row>
    <row r="20" spans="1:4" x14ac:dyDescent="0.25">
      <c r="A20" s="13" t="s">
        <v>12</v>
      </c>
      <c r="B20" s="23"/>
      <c r="C20" s="32"/>
      <c r="D20" s="32"/>
    </row>
    <row r="21" spans="1:4" ht="32.25" thickBot="1" x14ac:dyDescent="0.3">
      <c r="A21" s="14" t="s">
        <v>13</v>
      </c>
      <c r="B21" s="21"/>
      <c r="C21" s="30"/>
      <c r="D21" s="30"/>
    </row>
    <row r="22" spans="1:4" s="26" customFormat="1" x14ac:dyDescent="0.25">
      <c r="A22" s="24">
        <v>346</v>
      </c>
      <c r="B22" s="25">
        <f t="shared" ref="B22" si="5">B23+B24+B25</f>
        <v>24000</v>
      </c>
      <c r="C22" s="33">
        <f t="shared" ref="C22:D22" si="6">C23+C24+C25</f>
        <v>24000</v>
      </c>
      <c r="D22" s="33">
        <f t="shared" si="6"/>
        <v>24000</v>
      </c>
    </row>
    <row r="23" spans="1:4" x14ac:dyDescent="0.25">
      <c r="A23" s="12" t="s">
        <v>14</v>
      </c>
      <c r="B23" s="23">
        <v>4000</v>
      </c>
      <c r="C23" s="32">
        <v>4000</v>
      </c>
      <c r="D23" s="32">
        <v>4000</v>
      </c>
    </row>
    <row r="24" spans="1:4" x14ac:dyDescent="0.25">
      <c r="A24" s="12" t="s">
        <v>15</v>
      </c>
      <c r="B24" s="23">
        <v>10000</v>
      </c>
      <c r="C24" s="32">
        <v>10000</v>
      </c>
      <c r="D24" s="32">
        <v>10000</v>
      </c>
    </row>
    <row r="25" spans="1:4" ht="16.5" thickBot="1" x14ac:dyDescent="0.3">
      <c r="A25" s="15" t="s">
        <v>16</v>
      </c>
      <c r="B25" s="21">
        <v>10000</v>
      </c>
      <c r="C25" s="30">
        <v>10000</v>
      </c>
      <c r="D25" s="30">
        <v>10000</v>
      </c>
    </row>
    <row r="26" spans="1:4" s="26" customFormat="1" x14ac:dyDescent="0.25">
      <c r="A26" s="24">
        <v>349</v>
      </c>
      <c r="B26" s="25">
        <f t="shared" ref="B26" si="7">B27</f>
        <v>10500</v>
      </c>
      <c r="C26" s="33">
        <f t="shared" ref="C26:D26" si="8">C27</f>
        <v>10500</v>
      </c>
      <c r="D26" s="33">
        <f t="shared" si="8"/>
        <v>10500</v>
      </c>
    </row>
    <row r="27" spans="1:4" ht="16.5" thickBot="1" x14ac:dyDescent="0.3">
      <c r="A27" s="14" t="s">
        <v>17</v>
      </c>
      <c r="B27" s="21">
        <v>10500</v>
      </c>
      <c r="C27" s="30">
        <v>10500</v>
      </c>
      <c r="D27" s="30">
        <v>10500</v>
      </c>
    </row>
    <row r="28" spans="1:4" s="4" customFormat="1" ht="16.5" thickBot="1" x14ac:dyDescent="0.3">
      <c r="A28" s="16" t="s">
        <v>1</v>
      </c>
      <c r="B28" s="17">
        <f>B3+B4+B5+B7+B10+B12+B19+B22+B26</f>
        <v>19332000</v>
      </c>
      <c r="C28" s="17">
        <f t="shared" ref="C28:D28" si="9">C3+C4+C5+C7+C10+C12+C19+C22+C26</f>
        <v>19596100</v>
      </c>
      <c r="D28" s="17">
        <f t="shared" si="9"/>
        <v>21193400</v>
      </c>
    </row>
    <row r="29" spans="1:4" x14ac:dyDescent="0.25">
      <c r="C29" s="35"/>
    </row>
    <row r="30" spans="1:4" hidden="1" x14ac:dyDescent="0.25">
      <c r="B30" s="36">
        <v>19332000</v>
      </c>
      <c r="C30" s="37">
        <v>19596100</v>
      </c>
      <c r="D30" s="37">
        <v>21193400</v>
      </c>
    </row>
  </sheetData>
  <pageMargins left="0.70866141732283472" right="0.70866141732283472" top="0.74803149606299213" bottom="0.74803149606299213" header="0.51181102362204722" footer="0.51181102362204722"/>
  <pageSetup paperSize="9" scale="7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ECO4</dc:creator>
  <dc:description/>
  <cp:lastModifiedBy>ECO5</cp:lastModifiedBy>
  <cp:revision>162</cp:revision>
  <cp:lastPrinted>2022-11-30T09:10:04Z</cp:lastPrinted>
  <dcterms:created xsi:type="dcterms:W3CDTF">2019-11-14T06:14:22Z</dcterms:created>
  <dcterms:modified xsi:type="dcterms:W3CDTF">2023-01-11T11:02:29Z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