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Шк2" sheetId="2" r:id="rId1"/>
    <sheet name="Лист1" sheetId="14" r:id="rId2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28" i="2" l="1"/>
  <c r="C28" i="2"/>
  <c r="B28" i="2"/>
  <c r="D24" i="2"/>
  <c r="C24" i="2"/>
  <c r="B24" i="2"/>
  <c r="D21" i="2"/>
  <c r="C21" i="2"/>
  <c r="B21" i="2"/>
  <c r="D13" i="2"/>
  <c r="C13" i="2"/>
  <c r="B13" i="2"/>
  <c r="D11" i="2"/>
  <c r="C11" i="2"/>
  <c r="B11" i="2"/>
  <c r="B10" i="2"/>
  <c r="B8" i="2" s="1"/>
  <c r="D8" i="2"/>
  <c r="C8" i="2"/>
  <c r="D6" i="2"/>
  <c r="D30" i="2" s="1"/>
  <c r="C6" i="2"/>
  <c r="B6" i="2"/>
  <c r="C30" i="2" l="1"/>
  <c r="B30" i="2"/>
</calcChain>
</file>

<file path=xl/sharedStrings.xml><?xml version="1.0" encoding="utf-8"?>
<sst xmlns="http://schemas.openxmlformats.org/spreadsheetml/2006/main" count="20" uniqueCount="20">
  <si>
    <t>Ассигнования областного бюджета на 2024 год</t>
  </si>
  <si>
    <t>Больничный лист 3 дня</t>
  </si>
  <si>
    <t>Интернет</t>
  </si>
  <si>
    <t>Услуги связи</t>
  </si>
  <si>
    <t>Заправка картр</t>
  </si>
  <si>
    <t>Программное обеспечение</t>
  </si>
  <si>
    <t>Обслуживание сайта</t>
  </si>
  <si>
    <t>Подключение локальной сети в кабинете информатики</t>
  </si>
  <si>
    <t>Медосмотр</t>
  </si>
  <si>
    <t>Оплата бухобслуживания по договорам</t>
  </si>
  <si>
    <t>Курсы повышения квалификации</t>
  </si>
  <si>
    <t>Командировочные расходы</t>
  </si>
  <si>
    <t>Приобретение учебников</t>
  </si>
  <si>
    <t>Приобретение оборудования (мультимед-е и комп-е)</t>
  </si>
  <si>
    <t>Приобретение картриджей</t>
  </si>
  <si>
    <t>Канцтовары</t>
  </si>
  <si>
    <t>Моющие,сульфохлорантин</t>
  </si>
  <si>
    <t>Изгот.бланков,атт</t>
  </si>
  <si>
    <t>Итого</t>
  </si>
  <si>
    <t>СОШ №2 ОБЛАСТНОЙ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</si>
</sst>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\-??_р_._-;_-@_-"/>
    <numFmt numFmtId="165" formatCode="#,##0.00_ ;[Red]\-#,##0.00\ "/>
  </numFmts>
  <fonts count="9" x14ac:knownFonts="1">
    <font>
      <sz val="8"/>
      <color rgb="FF000000"/>
      <name val="Arial"/>
      <family val="2"/>
      <charset val="1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1"/>
    </font>
    <font>
      <sz val="12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7E4BD"/>
        <bgColor rgb="FFB9CDE5"/>
      </patternFill>
    </fill>
    <fill>
      <patternFill patternType="solid">
        <fgColor rgb="FFCCC1DA"/>
        <bgColor rgb="FFB9CDE5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9900"/>
      </patternFill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Border="0" applyProtection="0"/>
  </cellStyleXfs>
  <cellXfs count="38">
    <xf numFmtId="0" fontId="0" fillId="0" borderId="0" xfId="0"/>
    <xf numFmtId="0" fontId="4" fillId="0" borderId="0" xfId="0" applyFont="1" applyAlignment="1" applyProtection="1"/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/>
    <xf numFmtId="0" fontId="4" fillId="0" borderId="1" xfId="0" applyFont="1" applyBorder="1" applyAlignment="1" applyProtection="1"/>
    <xf numFmtId="0" fontId="6" fillId="2" borderId="2" xfId="0" applyFont="1" applyFill="1" applyBorder="1" applyAlignment="1" applyProtection="1">
      <alignment horizontal="center" vertical="top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4" borderId="3" xfId="0" applyFont="1" applyFill="1" applyBorder="1" applyAlignment="1" applyProtection="1"/>
    <xf numFmtId="165" fontId="6" fillId="4" borderId="4" xfId="0" applyNumberFormat="1" applyFont="1" applyFill="1" applyBorder="1" applyAlignment="1" applyProtection="1">
      <alignment horizontal="center" vertical="center"/>
    </xf>
    <xf numFmtId="165" fontId="6" fillId="3" borderId="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 applyProtection="1"/>
    <xf numFmtId="0" fontId="6" fillId="4" borderId="5" xfId="0" applyFont="1" applyFill="1" applyBorder="1" applyAlignment="1" applyProtection="1"/>
    <xf numFmtId="165" fontId="6" fillId="4" borderId="6" xfId="0" applyNumberFormat="1" applyFont="1" applyFill="1" applyBorder="1" applyAlignment="1" applyProtection="1">
      <alignment horizontal="center" vertical="center"/>
    </xf>
    <xf numFmtId="165" fontId="6" fillId="3" borderId="6" xfId="0" applyNumberFormat="1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/>
    <xf numFmtId="165" fontId="6" fillId="4" borderId="8" xfId="0" applyNumberFormat="1" applyFont="1" applyFill="1" applyBorder="1" applyAlignment="1" applyProtection="1">
      <alignment horizontal="center" vertical="center"/>
    </xf>
    <xf numFmtId="165" fontId="6" fillId="3" borderId="8" xfId="0" applyNumberFormat="1" applyFont="1" applyFill="1" applyBorder="1" applyAlignment="1" applyProtection="1">
      <alignment horizontal="center" vertical="center"/>
    </xf>
    <xf numFmtId="0" fontId="8" fillId="0" borderId="9" xfId="0" applyFont="1" applyBorder="1" applyAlignment="1" applyProtection="1"/>
    <xf numFmtId="165" fontId="4" fillId="2" borderId="10" xfId="0" applyNumberFormat="1" applyFont="1" applyFill="1" applyBorder="1" applyAlignment="1" applyProtection="1">
      <alignment horizontal="center" vertical="center"/>
    </xf>
    <xf numFmtId="165" fontId="4" fillId="3" borderId="10" xfId="0" applyNumberFormat="1" applyFont="1" applyFill="1" applyBorder="1" applyAlignment="1" applyProtection="1">
      <alignment horizontal="center" vertical="center"/>
    </xf>
    <xf numFmtId="0" fontId="4" fillId="0" borderId="7" xfId="0" applyFont="1" applyBorder="1" applyAlignment="1" applyProtection="1"/>
    <xf numFmtId="165" fontId="4" fillId="2" borderId="8" xfId="0" applyNumberFormat="1" applyFont="1" applyFill="1" applyBorder="1" applyAlignment="1" applyProtection="1">
      <alignment horizontal="center" vertical="center"/>
    </xf>
    <xf numFmtId="165" fontId="4" fillId="3" borderId="8" xfId="0" applyNumberFormat="1" applyFont="1" applyFill="1" applyBorder="1" applyAlignment="1" applyProtection="1">
      <alignment horizontal="center" vertical="center"/>
    </xf>
    <xf numFmtId="0" fontId="4" fillId="0" borderId="9" xfId="0" applyFont="1" applyBorder="1" applyAlignment="1" applyProtection="1"/>
    <xf numFmtId="0" fontId="4" fillId="0" borderId="7" xfId="0" applyFont="1" applyBorder="1" applyAlignment="1" applyProtection="1">
      <alignment horizontal="left"/>
    </xf>
    <xf numFmtId="0" fontId="8" fillId="0" borderId="7" xfId="1" applyFont="1" applyBorder="1" applyAlignment="1" applyProtection="1">
      <alignment horizontal="left" vertical="center" wrapText="1"/>
    </xf>
    <xf numFmtId="0" fontId="8" fillId="0" borderId="9" xfId="1" applyFont="1" applyBorder="1" applyAlignment="1" applyProtection="1">
      <alignment horizontal="left" vertical="center" wrapText="1"/>
    </xf>
    <xf numFmtId="0" fontId="8" fillId="0" borderId="11" xfId="1" applyFont="1" applyBorder="1" applyAlignment="1" applyProtection="1">
      <alignment horizontal="left" vertical="center" wrapText="1"/>
    </xf>
    <xf numFmtId="165" fontId="4" fillId="2" borderId="12" xfId="0" applyNumberFormat="1" applyFont="1" applyFill="1" applyBorder="1" applyAlignment="1" applyProtection="1">
      <alignment horizontal="center" vertical="center"/>
    </xf>
    <xf numFmtId="165" fontId="4" fillId="3" borderId="12" xfId="0" applyNumberFormat="1" applyFont="1" applyFill="1" applyBorder="1" applyAlignment="1" applyProtection="1">
      <alignment horizontal="center" vertical="center"/>
    </xf>
    <xf numFmtId="0" fontId="6" fillId="5" borderId="13" xfId="0" applyFont="1" applyFill="1" applyBorder="1" applyAlignment="1" applyProtection="1"/>
    <xf numFmtId="165" fontId="6" fillId="5" borderId="14" xfId="0" applyNumberFormat="1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/>
    <xf numFmtId="165" fontId="7" fillId="4" borderId="4" xfId="0" applyNumberFormat="1" applyFont="1" applyFill="1" applyBorder="1" applyAlignment="1" applyProtection="1">
      <alignment horizontal="center" vertical="center"/>
    </xf>
    <xf numFmtId="165" fontId="7" fillId="3" borderId="4" xfId="0" applyNumberFormat="1" applyFont="1" applyFill="1" applyBorder="1" applyAlignment="1" applyProtection="1">
      <alignment horizontal="center" vertical="center"/>
    </xf>
    <xf numFmtId="0" fontId="7" fillId="0" borderId="0" xfId="0" applyFont="1" applyAlignment="1" applyProtection="1"/>
    <xf numFmtId="0" fontId="7" fillId="4" borderId="3" xfId="0" applyFont="1" applyFill="1" applyBorder="1" applyAlignment="1" applyProtection="1">
      <alignment horizontal="right"/>
    </xf>
    <xf numFmtId="0" fontId="4" fillId="0" borderId="9" xfId="0" applyFont="1" applyBorder="1" applyAlignment="1" applyProtection="1">
      <alignment horizontal="left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30"/>
  <sheetViews>
    <sheetView tabSelected="1" zoomScale="75" zoomScaleNormal="75" workbookViewId="0">
      <pane xSplit="1" ySplit="2" topLeftCell="B3" activePane="bottomRight" state="frozen"/>
      <selection activeCell="I19" sqref="I19"/>
      <selection pane="topRight" activeCell="I19" sqref="I19"/>
      <selection pane="bottomLeft" activeCell="I19" sqref="I19"/>
      <selection pane="bottomRight" activeCell="I19" sqref="I19"/>
    </sheetView>
  </sheetViews>
  <sheetFormatPr defaultColWidth="11.5" defaultRowHeight="15.75" x14ac:dyDescent="0.25"/>
  <cols>
    <col min="1" max="1" width="65.33203125" style="1" customWidth="1"/>
    <col min="2" max="2" width="20.33203125" style="2" customWidth="1"/>
    <col min="3" max="4" width="21.33203125" style="1" customWidth="1"/>
    <col min="5" max="16384" width="11.5" style="1"/>
  </cols>
  <sheetData>
    <row r="1" spans="1:4" ht="21" customHeight="1" thickBot="1" x14ac:dyDescent="0.35">
      <c r="A1" s="3" t="s">
        <v>19</v>
      </c>
    </row>
    <row r="2" spans="1:4" ht="63.75" thickBot="1" x14ac:dyDescent="0.3">
      <c r="A2" s="4"/>
      <c r="B2" s="5" t="s">
        <v>0</v>
      </c>
      <c r="C2" s="6">
        <v>2025</v>
      </c>
      <c r="D2" s="6">
        <v>2026</v>
      </c>
    </row>
    <row r="3" spans="1:4" s="10" customFormat="1" x14ac:dyDescent="0.25">
      <c r="A3" s="7">
        <v>211</v>
      </c>
      <c r="B3" s="8">
        <v>15448570.699999999</v>
      </c>
      <c r="C3" s="9">
        <v>16207326.4</v>
      </c>
      <c r="D3" s="9">
        <v>17014546.100000001</v>
      </c>
    </row>
    <row r="4" spans="1:4" s="10" customFormat="1" x14ac:dyDescent="0.25">
      <c r="A4" s="11">
        <v>212</v>
      </c>
      <c r="B4" s="12">
        <v>4665468.3</v>
      </c>
      <c r="C4" s="13">
        <v>4894612.5999999996</v>
      </c>
      <c r="D4" s="13">
        <v>5138392.9000000004</v>
      </c>
    </row>
    <row r="5" spans="1:4" s="10" customFormat="1" x14ac:dyDescent="0.25">
      <c r="A5" s="14">
        <v>213</v>
      </c>
      <c r="B5" s="15">
        <v>0</v>
      </c>
      <c r="C5" s="16">
        <v>0</v>
      </c>
      <c r="D5" s="16">
        <v>0</v>
      </c>
    </row>
    <row r="6" spans="1:4" s="10" customFormat="1" x14ac:dyDescent="0.25">
      <c r="A6" s="14">
        <v>266</v>
      </c>
      <c r="B6" s="15">
        <f>B7</f>
        <v>46500</v>
      </c>
      <c r="C6" s="16">
        <f>C7</f>
        <v>46500</v>
      </c>
      <c r="D6" s="16">
        <f>D7</f>
        <v>46500</v>
      </c>
    </row>
    <row r="7" spans="1:4" ht="16.5" thickBot="1" x14ac:dyDescent="0.3">
      <c r="A7" s="17" t="s">
        <v>1</v>
      </c>
      <c r="B7" s="18">
        <v>46500</v>
      </c>
      <c r="C7" s="19">
        <v>46500</v>
      </c>
      <c r="D7" s="19">
        <v>46500</v>
      </c>
    </row>
    <row r="8" spans="1:4" s="10" customFormat="1" x14ac:dyDescent="0.25">
      <c r="A8" s="11">
        <v>221</v>
      </c>
      <c r="B8" s="12">
        <f t="shared" ref="B8:D8" si="0">B9+B10</f>
        <v>6100</v>
      </c>
      <c r="C8" s="13">
        <f t="shared" si="0"/>
        <v>6100</v>
      </c>
      <c r="D8" s="13">
        <f t="shared" si="0"/>
        <v>6100</v>
      </c>
    </row>
    <row r="9" spans="1:4" hidden="1" x14ac:dyDescent="0.25">
      <c r="A9" s="20" t="s">
        <v>2</v>
      </c>
      <c r="B9" s="21"/>
      <c r="C9" s="22"/>
      <c r="D9" s="22"/>
    </row>
    <row r="10" spans="1:4" s="10" customFormat="1" ht="16.5" thickBot="1" x14ac:dyDescent="0.3">
      <c r="A10" s="23" t="s">
        <v>3</v>
      </c>
      <c r="B10" s="18">
        <f>5600+500</f>
        <v>6100</v>
      </c>
      <c r="C10" s="19">
        <v>6100</v>
      </c>
      <c r="D10" s="19">
        <v>6100</v>
      </c>
    </row>
    <row r="11" spans="1:4" s="35" customFormat="1" x14ac:dyDescent="0.25">
      <c r="A11" s="32">
        <v>225</v>
      </c>
      <c r="B11" s="33">
        <f t="shared" ref="B11:D11" si="1">B12</f>
        <v>6000</v>
      </c>
      <c r="C11" s="34">
        <f t="shared" si="1"/>
        <v>6000</v>
      </c>
      <c r="D11" s="34">
        <f t="shared" si="1"/>
        <v>6000</v>
      </c>
    </row>
    <row r="12" spans="1:4" ht="16.5" thickBot="1" x14ac:dyDescent="0.3">
      <c r="A12" s="23" t="s">
        <v>4</v>
      </c>
      <c r="B12" s="18">
        <v>6000</v>
      </c>
      <c r="C12" s="19">
        <v>6000</v>
      </c>
      <c r="D12" s="19">
        <v>6000</v>
      </c>
    </row>
    <row r="13" spans="1:4" s="35" customFormat="1" x14ac:dyDescent="0.25">
      <c r="A13" s="32">
        <v>226</v>
      </c>
      <c r="B13" s="33">
        <f t="shared" ref="B13:D13" si="2">B14+B16+B17+B18+B19+B20</f>
        <v>617661</v>
      </c>
      <c r="C13" s="34">
        <f t="shared" si="2"/>
        <v>617661</v>
      </c>
      <c r="D13" s="34">
        <f t="shared" si="2"/>
        <v>617661</v>
      </c>
    </row>
    <row r="14" spans="1:4" x14ac:dyDescent="0.25">
      <c r="A14" s="24" t="s">
        <v>5</v>
      </c>
      <c r="B14" s="21">
        <v>40000</v>
      </c>
      <c r="C14" s="22">
        <v>40000</v>
      </c>
      <c r="D14" s="22">
        <v>40000</v>
      </c>
    </row>
    <row r="15" spans="1:4" x14ac:dyDescent="0.25">
      <c r="A15" s="24" t="s">
        <v>6</v>
      </c>
      <c r="B15" s="21">
        <v>0</v>
      </c>
      <c r="C15" s="22">
        <v>0</v>
      </c>
      <c r="D15" s="22">
        <v>0</v>
      </c>
    </row>
    <row r="16" spans="1:4" ht="31.5" x14ac:dyDescent="0.25">
      <c r="A16" s="25" t="s">
        <v>7</v>
      </c>
      <c r="B16" s="21">
        <v>39900</v>
      </c>
      <c r="C16" s="22">
        <v>39900</v>
      </c>
      <c r="D16" s="22">
        <v>39900</v>
      </c>
    </row>
    <row r="17" spans="1:4" x14ac:dyDescent="0.25">
      <c r="A17" s="25" t="s">
        <v>8</v>
      </c>
      <c r="B17" s="21">
        <v>90224</v>
      </c>
      <c r="C17" s="22">
        <v>90224</v>
      </c>
      <c r="D17" s="22">
        <v>90224</v>
      </c>
    </row>
    <row r="18" spans="1:4" x14ac:dyDescent="0.25">
      <c r="A18" s="25" t="s">
        <v>9</v>
      </c>
      <c r="B18" s="21">
        <v>447537</v>
      </c>
      <c r="C18" s="22">
        <v>447537</v>
      </c>
      <c r="D18" s="22">
        <v>447537</v>
      </c>
    </row>
    <row r="19" spans="1:4" ht="16.5" thickBot="1" x14ac:dyDescent="0.3">
      <c r="A19" s="26" t="s">
        <v>10</v>
      </c>
      <c r="B19" s="18">
        <v>0</v>
      </c>
      <c r="C19" s="19">
        <v>0</v>
      </c>
      <c r="D19" s="19">
        <v>0</v>
      </c>
    </row>
    <row r="20" spans="1:4" ht="16.5" hidden="1" thickBot="1" x14ac:dyDescent="0.3">
      <c r="A20" s="27" t="s">
        <v>11</v>
      </c>
      <c r="B20" s="28">
        <v>0</v>
      </c>
      <c r="C20" s="29">
        <v>0</v>
      </c>
      <c r="D20" s="29">
        <v>0</v>
      </c>
    </row>
    <row r="21" spans="1:4" s="35" customFormat="1" x14ac:dyDescent="0.25">
      <c r="A21" s="32">
        <v>310</v>
      </c>
      <c r="B21" s="33">
        <f t="shared" ref="B21:D21" si="3">B22+B23</f>
        <v>1675700</v>
      </c>
      <c r="C21" s="34">
        <f t="shared" si="3"/>
        <v>1409600</v>
      </c>
      <c r="D21" s="34">
        <f t="shared" si="3"/>
        <v>1100300</v>
      </c>
    </row>
    <row r="22" spans="1:4" x14ac:dyDescent="0.25">
      <c r="A22" s="25" t="s">
        <v>12</v>
      </c>
      <c r="B22" s="21">
        <v>1675700</v>
      </c>
      <c r="C22" s="22">
        <v>1409600</v>
      </c>
      <c r="D22" s="22">
        <v>1100300</v>
      </c>
    </row>
    <row r="23" spans="1:4" ht="16.5" thickBot="1" x14ac:dyDescent="0.3">
      <c r="A23" s="27" t="s">
        <v>13</v>
      </c>
      <c r="B23" s="28">
        <v>0</v>
      </c>
      <c r="C23" s="29">
        <v>0</v>
      </c>
      <c r="D23" s="29">
        <v>0</v>
      </c>
    </row>
    <row r="24" spans="1:4" s="35" customFormat="1" x14ac:dyDescent="0.25">
      <c r="A24" s="36">
        <v>346</v>
      </c>
      <c r="B24" s="33">
        <f t="shared" ref="B24:D24" si="4">B25+B26+B27</f>
        <v>35000</v>
      </c>
      <c r="C24" s="34">
        <f t="shared" si="4"/>
        <v>35000</v>
      </c>
      <c r="D24" s="34">
        <f t="shared" si="4"/>
        <v>35000</v>
      </c>
    </row>
    <row r="25" spans="1:4" x14ac:dyDescent="0.25">
      <c r="A25" s="24" t="s">
        <v>14</v>
      </c>
      <c r="B25" s="21">
        <v>5000</v>
      </c>
      <c r="C25" s="22">
        <v>5000</v>
      </c>
      <c r="D25" s="22">
        <v>5000</v>
      </c>
    </row>
    <row r="26" spans="1:4" x14ac:dyDescent="0.25">
      <c r="A26" s="24" t="s">
        <v>15</v>
      </c>
      <c r="B26" s="21">
        <v>15000</v>
      </c>
      <c r="C26" s="22">
        <v>15000</v>
      </c>
      <c r="D26" s="22">
        <v>15000</v>
      </c>
    </row>
    <row r="27" spans="1:4" ht="16.5" thickBot="1" x14ac:dyDescent="0.3">
      <c r="A27" s="37" t="s">
        <v>16</v>
      </c>
      <c r="B27" s="18">
        <v>15000</v>
      </c>
      <c r="C27" s="19">
        <v>15000</v>
      </c>
      <c r="D27" s="19">
        <v>15000</v>
      </c>
    </row>
    <row r="28" spans="1:4" s="35" customFormat="1" x14ac:dyDescent="0.25">
      <c r="A28" s="36">
        <v>349</v>
      </c>
      <c r="B28" s="33">
        <f t="shared" ref="B28" si="5">B29</f>
        <v>15800</v>
      </c>
      <c r="C28" s="34">
        <f>C29</f>
        <v>15800</v>
      </c>
      <c r="D28" s="34">
        <f>D29</f>
        <v>15800</v>
      </c>
    </row>
    <row r="29" spans="1:4" ht="16.5" thickBot="1" x14ac:dyDescent="0.3">
      <c r="A29" s="26" t="s">
        <v>17</v>
      </c>
      <c r="B29" s="18">
        <v>15800</v>
      </c>
      <c r="C29" s="19">
        <v>15800</v>
      </c>
      <c r="D29" s="19">
        <v>15800</v>
      </c>
    </row>
    <row r="30" spans="1:4" s="10" customFormat="1" ht="16.5" thickBot="1" x14ac:dyDescent="0.3">
      <c r="A30" s="30" t="s">
        <v>18</v>
      </c>
      <c r="B30" s="31">
        <f t="shared" ref="B30:D30" si="6">B3+B5+B6+B8+B11+B13+B21+B24+B28+B4</f>
        <v>22516800</v>
      </c>
      <c r="C30" s="31">
        <f t="shared" si="6"/>
        <v>23238600</v>
      </c>
      <c r="D30" s="31">
        <f t="shared" si="6"/>
        <v>23980300</v>
      </c>
    </row>
  </sheetData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3" sqref="B33"/>
    </sheetView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ECO4</dc:creator>
  <dc:description/>
  <cp:lastModifiedBy>ECO5</cp:lastModifiedBy>
  <cp:revision>170</cp:revision>
  <cp:lastPrinted>2023-12-21T06:39:08Z</cp:lastPrinted>
  <dcterms:created xsi:type="dcterms:W3CDTF">2019-11-14T06:14:22Z</dcterms:created>
  <dcterms:modified xsi:type="dcterms:W3CDTF">2024-01-11T05:57:07Z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